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лгово 2022\Бюджет 2024 год\"/>
    </mc:Choice>
  </mc:AlternateContent>
  <bookViews>
    <workbookView xWindow="0" yWindow="0" windowWidth="28800" windowHeight="12345"/>
  </bookViews>
  <sheets>
    <sheet name="Бюджет_16" sheetId="2" r:id="rId1"/>
  </sheets>
  <definedNames>
    <definedName name="_xlnm.Print_Titles" localSheetId="0">Бюджет_16!$7:$7</definedName>
  </definedNames>
  <calcPr calcId="162913"/>
</workbook>
</file>

<file path=xl/calcChain.xml><?xml version="1.0" encoding="utf-8"?>
<calcChain xmlns="http://schemas.openxmlformats.org/spreadsheetml/2006/main">
  <c r="Z26" i="2" l="1"/>
  <c r="Y26" i="2"/>
  <c r="Z25" i="2" l="1"/>
  <c r="Z8" i="2"/>
  <c r="Y8" i="2"/>
  <c r="Y25" i="2" l="1"/>
  <c r="AA25" i="2" s="1"/>
  <c r="AA8" i="2" l="1"/>
  <c r="AA9" i="2"/>
  <c r="AA23" i="2"/>
  <c r="AA21" i="2"/>
  <c r="AA18" i="2"/>
  <c r="AA13" i="2"/>
  <c r="AA10" i="2"/>
  <c r="AA19" i="2"/>
  <c r="AA15" i="2"/>
  <c r="AA11" i="2"/>
  <c r="AA24" i="2"/>
  <c r="AA22" i="2"/>
  <c r="AA20" i="2"/>
  <c r="AA17" i="2"/>
  <c r="AA16" i="2"/>
  <c r="AA14" i="2"/>
  <c r="AA12" i="2"/>
  <c r="AA26" i="2" l="1"/>
</calcChain>
</file>

<file path=xl/sharedStrings.xml><?xml version="1.0" encoding="utf-8"?>
<sst xmlns="http://schemas.openxmlformats.org/spreadsheetml/2006/main" count="75" uniqueCount="46">
  <si>
    <t/>
  </si>
  <si>
    <t>Резервные фонды</t>
  </si>
  <si>
    <t>Другие вопросы в области культуры, кинематографии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</si>
  <si>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</si>
  <si>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</si>
  <si>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</si>
  <si>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</si>
  <si>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</si>
  <si>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</si>
  <si>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</si>
  <si>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</si>
  <si>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</si>
  <si>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</si>
  <si>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</si>
  <si>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</si>
  <si>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</si>
  <si>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</si>
  <si>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</si>
  <si>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Код целевых средств</t>
  </si>
  <si>
    <t>Напр.</t>
  </si>
  <si>
    <t>4 квартал</t>
  </si>
  <si>
    <t xml:space="preserve"> 3 квартал</t>
  </si>
  <si>
    <t>2 квартал</t>
  </si>
  <si>
    <t>1 квартал</t>
  </si>
  <si>
    <t>СБР на год</t>
  </si>
  <si>
    <t>КОСГУ</t>
  </si>
  <si>
    <t>Доп.БК ( Суб. КОСГУ )</t>
  </si>
  <si>
    <t>ПРизнак федеральных (непустой КЦ в КЦС)</t>
  </si>
  <si>
    <t>Наименование КЦС</t>
  </si>
  <si>
    <t>КЦС</t>
  </si>
  <si>
    <t>Меропр</t>
  </si>
  <si>
    <t>подраздел</t>
  </si>
  <si>
    <t>раздел</t>
  </si>
  <si>
    <t>Наименование</t>
  </si>
  <si>
    <t>КВСР</t>
  </si>
  <si>
    <t>В том числе</t>
  </si>
  <si>
    <t>КБК</t>
  </si>
  <si>
    <t>Ед.измерения: в рублях</t>
  </si>
  <si>
    <t>Роспись расходов районного бюджета на 2017 год</t>
  </si>
  <si>
    <t>План</t>
  </si>
  <si>
    <t>ожидаемое исполнение</t>
  </si>
  <si>
    <t>процент исполнения</t>
  </si>
  <si>
    <t>Всего</t>
  </si>
  <si>
    <t>Ожидаемое исполнение бюджета муниципального образования Долговский сельсовет Новичихинского района</t>
  </si>
  <si>
    <t>тыс. руб.</t>
  </si>
  <si>
    <t>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</si>
</sst>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;;"/>
    <numFmt numFmtId="165" formatCode="00.00.00"/>
    <numFmt numFmtId="166" formatCode="00;;"/>
    <numFmt numFmtId="167" formatCode="000"/>
    <numFmt numFmtId="168" formatCode="#,##0.0_р_.;[Red]\-#,##0.0_р_."/>
    <numFmt numFmtId="169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1"/>
      <name val="Arial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40" fontId="2" fillId="0" borderId="0" xfId="1" applyNumberFormat="1" applyFont="1" applyFill="1" applyAlignment="1" applyProtection="1">
      <protection hidden="1"/>
    </xf>
    <xf numFmtId="40" fontId="2" fillId="0" borderId="1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40" fontId="2" fillId="0" borderId="3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0" fontId="3" fillId="0" borderId="0" xfId="1" applyNumberFormat="1" applyFont="1" applyFill="1" applyAlignment="1" applyProtection="1">
      <protection hidden="1"/>
    </xf>
    <xf numFmtId="40" fontId="3" fillId="0" borderId="7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166" fontId="2" fillId="0" borderId="10" xfId="1" applyNumberFormat="1" applyFont="1" applyFill="1" applyBorder="1" applyAlignment="1" applyProtection="1">
      <alignment horizontal="right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5" xfId="1" applyNumberFormat="1" applyFont="1" applyFill="1" applyBorder="1" applyAlignment="1" applyProtection="1">
      <alignment horizontal="center"/>
      <protection hidden="1"/>
    </xf>
    <xf numFmtId="0" fontId="2" fillId="0" borderId="16" xfId="1" applyNumberFormat="1" applyFont="1" applyFill="1" applyBorder="1" applyAlignment="1" applyProtection="1">
      <alignment horizontal="center"/>
      <protection hidden="1"/>
    </xf>
    <xf numFmtId="0" fontId="2" fillId="0" borderId="17" xfId="1" applyNumberFormat="1" applyFont="1" applyFill="1" applyBorder="1" applyAlignment="1" applyProtection="1">
      <alignment horizontal="centerContinuous"/>
      <protection hidden="1"/>
    </xf>
    <xf numFmtId="0" fontId="2" fillId="0" borderId="14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alignment horizontal="centerContinuous"/>
      <protection hidden="1"/>
    </xf>
    <xf numFmtId="0" fontId="2" fillId="0" borderId="14" xfId="1" applyNumberFormat="1" applyFont="1" applyFill="1" applyBorder="1" applyAlignment="1" applyProtection="1">
      <alignment horizontal="centerContinuous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centerContinuous"/>
      <protection hidden="1"/>
    </xf>
    <xf numFmtId="0" fontId="2" fillId="0" borderId="16" xfId="1" applyNumberFormat="1" applyFont="1" applyFill="1" applyBorder="1" applyAlignment="1" applyProtection="1">
      <alignment horizontal="centerContinuous"/>
      <protection hidden="1"/>
    </xf>
    <xf numFmtId="0" fontId="2" fillId="0" borderId="18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2" fillId="0" borderId="7" xfId="1" applyNumberFormat="1" applyFont="1" applyFill="1" applyBorder="1" applyAlignment="1" applyProtection="1">
      <alignment horizontal="center" vertical="top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2" fillId="0" borderId="25" xfId="1" applyNumberFormat="1" applyFont="1" applyFill="1" applyBorder="1" applyAlignment="1" applyProtection="1">
      <alignment horizontal="center" vertical="center"/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Continuous" vertical="top"/>
      <protection hidden="1"/>
    </xf>
    <xf numFmtId="0" fontId="2" fillId="0" borderId="8" xfId="1" applyNumberFormat="1" applyFont="1" applyFill="1" applyBorder="1" applyAlignment="1" applyProtection="1">
      <alignment horizontal="centerContinuous" vertical="top"/>
      <protection hidden="1"/>
    </xf>
    <xf numFmtId="0" fontId="2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Continuous" vertical="top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25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Continuous"/>
      <protection hidden="1"/>
    </xf>
    <xf numFmtId="0" fontId="2" fillId="0" borderId="9" xfId="1" applyNumberFormat="1" applyFont="1" applyFill="1" applyBorder="1" applyAlignment="1" applyProtection="1">
      <alignment horizontal="centerContinuous"/>
      <protection hidden="1"/>
    </xf>
    <xf numFmtId="0" fontId="2" fillId="0" borderId="8" xfId="1" applyNumberFormat="1" applyFont="1" applyFill="1" applyBorder="1" applyAlignment="1" applyProtection="1">
      <alignment horizontal="centerContinuous"/>
      <protection hidden="1"/>
    </xf>
    <xf numFmtId="0" fontId="2" fillId="0" borderId="29" xfId="1" applyNumberFormat="1" applyFont="1" applyFill="1" applyBorder="1" applyAlignment="1" applyProtection="1">
      <alignment horizontal="centerContinuous"/>
      <protection hidden="1"/>
    </xf>
    <xf numFmtId="0" fontId="2" fillId="0" borderId="6" xfId="1" applyNumberFormat="1" applyFont="1" applyFill="1" applyBorder="1" applyAlignment="1" applyProtection="1">
      <alignment horizontal="centerContinuous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24" xfId="1" applyNumberFormat="1" applyFont="1" applyFill="1" applyBorder="1" applyAlignment="1" applyProtection="1">
      <protection hidden="1"/>
    </xf>
    <xf numFmtId="0" fontId="2" fillId="0" borderId="30" xfId="1" applyNumberFormat="1" applyFont="1" applyFill="1" applyBorder="1" applyAlignment="1" applyProtection="1">
      <alignment horizontal="centerContinuous"/>
      <protection hidden="1"/>
    </xf>
    <xf numFmtId="0" fontId="2" fillId="0" borderId="3" xfId="1" applyNumberFormat="1" applyFont="1" applyFill="1" applyBorder="1" applyAlignment="1" applyProtection="1">
      <alignment horizontal="centerContinuous"/>
      <protection hidden="1"/>
    </xf>
    <xf numFmtId="0" fontId="2" fillId="0" borderId="2" xfId="1" applyNumberFormat="1" applyFont="1" applyFill="1" applyBorder="1" applyAlignment="1" applyProtection="1">
      <alignment horizontal="centerContinuous"/>
      <protection hidden="1"/>
    </xf>
    <xf numFmtId="0" fontId="2" fillId="0" borderId="2" xfId="1" applyNumberFormat="1" applyFont="1" applyFill="1" applyBorder="1" applyAlignment="1" applyProtection="1">
      <alignment horizontal="centerContinuous" vertical="center"/>
      <protection hidden="1"/>
    </xf>
    <xf numFmtId="0" fontId="2" fillId="0" borderId="28" xfId="1" applyNumberFormat="1" applyFont="1" applyFill="1" applyBorder="1" applyAlignment="1" applyProtection="1">
      <alignment horizontal="centerContinuous"/>
      <protection hidden="1"/>
    </xf>
    <xf numFmtId="0" fontId="2" fillId="0" borderId="31" xfId="1" applyNumberFormat="1" applyFont="1" applyFill="1" applyBorder="1" applyAlignment="1" applyProtection="1">
      <alignment horizontal="centerContinuous"/>
      <protection hidden="1"/>
    </xf>
    <xf numFmtId="0" fontId="2" fillId="0" borderId="32" xfId="1" applyNumberFormat="1" applyFont="1" applyFill="1" applyBorder="1" applyAlignment="1" applyProtection="1">
      <alignment horizontal="centerContinuous"/>
      <protection hidden="1"/>
    </xf>
    <xf numFmtId="0" fontId="2" fillId="0" borderId="2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168" fontId="1" fillId="0" borderId="0" xfId="1" applyNumberFormat="1" applyProtection="1">
      <protection hidden="1"/>
    </xf>
    <xf numFmtId="168" fontId="2" fillId="0" borderId="6" xfId="1" applyNumberFormat="1" applyFont="1" applyFill="1" applyBorder="1" applyAlignment="1" applyProtection="1">
      <alignment horizontal="center" vertical="top" wrapText="1"/>
      <protection hidden="1"/>
    </xf>
    <xf numFmtId="168" fontId="2" fillId="0" borderId="19" xfId="1" applyNumberFormat="1" applyFont="1" applyFill="1" applyBorder="1" applyAlignment="1" applyProtection="1">
      <alignment horizontal="center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2" fillId="0" borderId="4" xfId="1" applyNumberFormat="1" applyFont="1" applyFill="1" applyBorder="1" applyAlignment="1" applyProtection="1">
      <protection hidden="1"/>
    </xf>
    <xf numFmtId="168" fontId="1" fillId="0" borderId="0" xfId="1" applyNumberFormat="1"/>
    <xf numFmtId="168" fontId="2" fillId="0" borderId="27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0" fontId="2" fillId="0" borderId="24" xfId="1" applyNumberFormat="1" applyFont="1" applyFill="1" applyBorder="1" applyAlignment="1" applyProtection="1">
      <alignment horizontal="centerContinuous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0" fontId="2" fillId="0" borderId="15" xfId="1" applyNumberFormat="1" applyFont="1" applyFill="1" applyBorder="1" applyAlignment="1" applyProtection="1">
      <alignment horizontal="centerContinuous"/>
      <protection hidden="1"/>
    </xf>
    <xf numFmtId="0" fontId="2" fillId="0" borderId="20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left" vertical="center"/>
      <protection hidden="1"/>
    </xf>
    <xf numFmtId="169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protection hidden="1"/>
    </xf>
    <xf numFmtId="169" fontId="5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wrapText="1"/>
      <protection hidden="1"/>
    </xf>
    <xf numFmtId="167" fontId="2" fillId="0" borderId="12" xfId="1" applyNumberFormat="1" applyFont="1" applyFill="1" applyBorder="1" applyAlignment="1" applyProtection="1">
      <alignment horizontal="left" vertical="center" wrapText="1"/>
      <protection hidden="1"/>
    </xf>
    <xf numFmtId="167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showGridLines="0" tabSelected="1" workbookViewId="0">
      <selection activeCell="BC39" sqref="BC39"/>
    </sheetView>
  </sheetViews>
  <sheetFormatPr defaultColWidth="9.140625" defaultRowHeight="12.75" x14ac:dyDescent="0.2"/>
  <cols>
    <col min="1" max="1" width="0.42578125" style="1" customWidth="1"/>
    <col min="2" max="15" width="0" style="1" hidden="1" customWidth="1"/>
    <col min="16" max="16" width="57.140625" style="1" customWidth="1"/>
    <col min="17" max="17" width="5.42578125" style="1" customWidth="1"/>
    <col min="18" max="18" width="4.42578125" style="1" customWidth="1"/>
    <col min="19" max="23" width="0" style="1" hidden="1" customWidth="1"/>
    <col min="24" max="24" width="0.140625" style="1" customWidth="1"/>
    <col min="25" max="25" width="9.140625" style="1"/>
    <col min="26" max="26" width="11.140625" style="1" customWidth="1"/>
    <col min="27" max="27" width="9.140625" style="1"/>
    <col min="28" max="28" width="13.5703125" style="69" hidden="1" customWidth="1"/>
    <col min="29" max="40" width="0" style="1" hidden="1" customWidth="1"/>
    <col min="41" max="41" width="0.7109375" style="1" customWidth="1"/>
    <col min="42" max="257" width="9.140625" style="1" customWidth="1"/>
    <col min="258" max="16384" width="9.140625" style="1"/>
  </cols>
  <sheetData>
    <row r="1" spans="1:41" ht="18" customHeight="1" x14ac:dyDescent="0.2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91" t="s">
        <v>43</v>
      </c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85"/>
      <c r="AC1" s="63"/>
      <c r="AD1" s="63"/>
      <c r="AE1" s="63"/>
      <c r="AF1" s="63"/>
      <c r="AG1" s="63"/>
      <c r="AH1" s="63"/>
      <c r="AI1" s="2"/>
      <c r="AJ1" s="2"/>
      <c r="AK1" s="2"/>
      <c r="AL1" s="2"/>
      <c r="AM1" s="2"/>
      <c r="AN1" s="2"/>
      <c r="AO1" s="2"/>
    </row>
    <row r="2" spans="1:41" ht="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8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26.25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92" t="s">
        <v>45</v>
      </c>
      <c r="Q3" s="92"/>
      <c r="R3" s="92"/>
      <c r="S3" s="92"/>
      <c r="T3" s="92"/>
      <c r="U3" s="92"/>
      <c r="V3" s="92"/>
      <c r="W3" s="92"/>
      <c r="X3" s="92"/>
      <c r="Y3" s="92"/>
      <c r="Z3" s="92"/>
      <c r="AA3" s="86" t="s">
        <v>44</v>
      </c>
      <c r="AB3" s="85"/>
      <c r="AC3" s="3"/>
      <c r="AD3" s="62" t="s">
        <v>37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 x14ac:dyDescent="0.2">
      <c r="A4" s="52"/>
      <c r="B4" s="61"/>
      <c r="C4" s="60"/>
      <c r="D4" s="60"/>
      <c r="E4" s="60"/>
      <c r="F4" s="60"/>
      <c r="G4" s="60"/>
      <c r="H4" s="60"/>
      <c r="I4" s="2"/>
      <c r="J4" s="60"/>
      <c r="K4" s="60"/>
      <c r="L4" s="57" t="s">
        <v>36</v>
      </c>
      <c r="M4" s="60"/>
      <c r="N4" s="60"/>
      <c r="O4" s="60"/>
      <c r="P4" s="59"/>
      <c r="Q4" s="56"/>
      <c r="R4" s="56"/>
      <c r="S4" s="58"/>
      <c r="T4" s="54"/>
      <c r="U4" s="54"/>
      <c r="V4" s="54"/>
      <c r="W4" s="56"/>
      <c r="X4" s="56"/>
      <c r="Y4" s="54"/>
      <c r="Z4" s="54"/>
      <c r="AA4" s="72"/>
      <c r="AB4" s="70"/>
      <c r="AC4" s="2"/>
      <c r="AD4" s="2"/>
      <c r="AE4" s="2"/>
      <c r="AF4" s="57" t="s">
        <v>35</v>
      </c>
      <c r="AG4" s="56"/>
      <c r="AH4" s="56"/>
      <c r="AI4" s="55"/>
      <c r="AJ4" s="18"/>
      <c r="AK4" s="45"/>
      <c r="AL4" s="54"/>
      <c r="AM4" s="53"/>
      <c r="AN4" s="18"/>
      <c r="AO4" s="18"/>
    </row>
    <row r="5" spans="1:41" ht="409.6" hidden="1" customHeight="1" x14ac:dyDescent="0.2">
      <c r="A5" s="52"/>
      <c r="B5" s="51"/>
      <c r="C5" s="49"/>
      <c r="D5" s="49"/>
      <c r="E5" s="49"/>
      <c r="F5" s="49"/>
      <c r="G5" s="49"/>
      <c r="H5" s="49"/>
      <c r="I5" s="2"/>
      <c r="J5" s="49"/>
      <c r="K5" s="49"/>
      <c r="L5" s="50"/>
      <c r="M5" s="49"/>
      <c r="N5" s="49"/>
      <c r="O5" s="49"/>
      <c r="P5" s="48"/>
      <c r="Q5" s="47"/>
      <c r="R5" s="75"/>
      <c r="S5" s="46"/>
      <c r="T5" s="18"/>
      <c r="U5" s="18"/>
      <c r="V5" s="18"/>
      <c r="W5" s="75"/>
      <c r="X5" s="76"/>
      <c r="Y5" s="76"/>
      <c r="Z5" s="76"/>
      <c r="AA5" s="44"/>
      <c r="AB5" s="71"/>
      <c r="AC5" s="2"/>
      <c r="AD5" s="2"/>
      <c r="AE5" s="2"/>
      <c r="AF5" s="46"/>
      <c r="AG5" s="44"/>
      <c r="AH5" s="44"/>
      <c r="AI5" s="44"/>
      <c r="AJ5" s="18"/>
      <c r="AK5" s="45"/>
      <c r="AL5" s="18"/>
      <c r="AM5" s="44"/>
      <c r="AN5" s="18"/>
      <c r="AO5" s="43"/>
    </row>
    <row r="6" spans="1:41" ht="48" customHeight="1" thickBot="1" x14ac:dyDescent="0.25">
      <c r="A6" s="9"/>
      <c r="B6" s="42" t="s">
        <v>33</v>
      </c>
      <c r="C6" s="40" t="s">
        <v>33</v>
      </c>
      <c r="D6" s="40" t="s">
        <v>33</v>
      </c>
      <c r="E6" s="40" t="s">
        <v>33</v>
      </c>
      <c r="F6" s="40"/>
      <c r="G6" s="40"/>
      <c r="H6" s="40"/>
      <c r="I6" s="2"/>
      <c r="J6" s="40" t="s">
        <v>33</v>
      </c>
      <c r="K6" s="40" t="s">
        <v>33</v>
      </c>
      <c r="L6" s="41" t="s">
        <v>34</v>
      </c>
      <c r="M6" s="40" t="s">
        <v>33</v>
      </c>
      <c r="N6" s="40" t="s">
        <v>33</v>
      </c>
      <c r="O6" s="40" t="s">
        <v>33</v>
      </c>
      <c r="P6" s="39" t="s">
        <v>33</v>
      </c>
      <c r="Q6" s="38" t="s">
        <v>32</v>
      </c>
      <c r="R6" s="77" t="s">
        <v>31</v>
      </c>
      <c r="S6" s="77" t="s">
        <v>30</v>
      </c>
      <c r="T6" s="77" t="s">
        <v>29</v>
      </c>
      <c r="U6" s="77" t="s">
        <v>28</v>
      </c>
      <c r="V6" s="77" t="s">
        <v>27</v>
      </c>
      <c r="W6" s="77" t="s">
        <v>26</v>
      </c>
      <c r="X6" s="77" t="s">
        <v>25</v>
      </c>
      <c r="Y6" s="77" t="s">
        <v>39</v>
      </c>
      <c r="Z6" s="77" t="s">
        <v>40</v>
      </c>
      <c r="AA6" s="78" t="s">
        <v>41</v>
      </c>
      <c r="AB6" s="65" t="s">
        <v>24</v>
      </c>
      <c r="AC6" s="2"/>
      <c r="AD6" s="2"/>
      <c r="AE6" s="2"/>
      <c r="AF6" s="37" t="s">
        <v>23</v>
      </c>
      <c r="AG6" s="36" t="s">
        <v>22</v>
      </c>
      <c r="AH6" s="36" t="s">
        <v>21</v>
      </c>
      <c r="AI6" s="36" t="s">
        <v>20</v>
      </c>
      <c r="AJ6" s="32"/>
      <c r="AK6" s="35"/>
      <c r="AL6" s="34" t="s">
        <v>19</v>
      </c>
      <c r="AM6" s="33" t="s">
        <v>18</v>
      </c>
      <c r="AN6" s="32"/>
      <c r="AO6" s="18" t="s">
        <v>0</v>
      </c>
    </row>
    <row r="7" spans="1:41" ht="12.75" customHeight="1" thickBot="1" x14ac:dyDescent="0.25">
      <c r="A7" s="9"/>
      <c r="B7" s="31">
        <v>1</v>
      </c>
      <c r="C7" s="27">
        <v>1</v>
      </c>
      <c r="D7" s="27">
        <v>1</v>
      </c>
      <c r="E7" s="30">
        <v>1</v>
      </c>
      <c r="F7" s="30"/>
      <c r="G7" s="30"/>
      <c r="H7" s="30"/>
      <c r="I7" s="2"/>
      <c r="J7" s="27">
        <v>1</v>
      </c>
      <c r="K7" s="29">
        <v>1</v>
      </c>
      <c r="L7" s="28">
        <v>2</v>
      </c>
      <c r="M7" s="27">
        <v>1</v>
      </c>
      <c r="N7" s="27">
        <v>1</v>
      </c>
      <c r="O7" s="27">
        <v>1</v>
      </c>
      <c r="P7" s="26">
        <v>1</v>
      </c>
      <c r="Q7" s="25">
        <v>2</v>
      </c>
      <c r="R7" s="73">
        <v>3</v>
      </c>
      <c r="S7" s="73">
        <v>9</v>
      </c>
      <c r="T7" s="73"/>
      <c r="U7" s="73"/>
      <c r="V7" s="73"/>
      <c r="W7" s="73">
        <v>5</v>
      </c>
      <c r="X7" s="73">
        <v>8</v>
      </c>
      <c r="Y7" s="73"/>
      <c r="Z7" s="73"/>
      <c r="AA7" s="73">
        <v>6</v>
      </c>
      <c r="AB7" s="66">
        <v>9</v>
      </c>
      <c r="AC7" s="2"/>
      <c r="AD7" s="2"/>
      <c r="AE7" s="2"/>
      <c r="AF7" s="24">
        <v>10</v>
      </c>
      <c r="AG7" s="23">
        <v>11</v>
      </c>
      <c r="AH7" s="23">
        <v>12</v>
      </c>
      <c r="AI7" s="23">
        <v>13</v>
      </c>
      <c r="AJ7" s="19"/>
      <c r="AK7" s="22"/>
      <c r="AL7" s="21">
        <v>8</v>
      </c>
      <c r="AM7" s="20"/>
      <c r="AN7" s="19"/>
      <c r="AO7" s="18" t="s">
        <v>0</v>
      </c>
    </row>
    <row r="8" spans="1:41" ht="12.75" customHeight="1" x14ac:dyDescent="0.2">
      <c r="A8" s="9"/>
      <c r="B8" s="87" t="s">
        <v>17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16">
        <v>1</v>
      </c>
      <c r="R8" s="79">
        <v>0</v>
      </c>
      <c r="S8" s="89"/>
      <c r="T8" s="89"/>
      <c r="U8" s="89"/>
      <c r="V8" s="89"/>
      <c r="W8" s="89"/>
      <c r="X8" s="17"/>
      <c r="Y8" s="80">
        <f>SUM(Y9:Y12)</f>
        <v>5198.1000000000004</v>
      </c>
      <c r="Z8" s="80">
        <f>SUM(Z9:Z12)</f>
        <v>5198.1000000000004</v>
      </c>
      <c r="AA8" s="80">
        <f>Z8/Y8*100</f>
        <v>100</v>
      </c>
      <c r="AB8" s="74">
        <v>19545875.609999999</v>
      </c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15" t="s">
        <v>0</v>
      </c>
    </row>
    <row r="9" spans="1:41" ht="21.75" customHeight="1" x14ac:dyDescent="0.2">
      <c r="A9" s="9"/>
      <c r="B9" s="87" t="s">
        <v>16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8"/>
      <c r="Q9" s="16">
        <v>1</v>
      </c>
      <c r="R9" s="79">
        <v>2</v>
      </c>
      <c r="S9" s="89"/>
      <c r="T9" s="89"/>
      <c r="U9" s="89"/>
      <c r="V9" s="89"/>
      <c r="W9" s="89"/>
      <c r="X9" s="17"/>
      <c r="Y9" s="80">
        <v>636.4</v>
      </c>
      <c r="Z9" s="80">
        <v>636.4</v>
      </c>
      <c r="AA9" s="80">
        <f t="shared" ref="AA9:AA26" si="0">Z9/Y9*100</f>
        <v>100</v>
      </c>
      <c r="AB9" s="74">
        <v>151000</v>
      </c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15" t="s">
        <v>0</v>
      </c>
    </row>
    <row r="10" spans="1:41" ht="32.25" customHeight="1" x14ac:dyDescent="0.2">
      <c r="A10" s="9"/>
      <c r="B10" s="87" t="s">
        <v>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16">
        <v>1</v>
      </c>
      <c r="R10" s="79">
        <v>4</v>
      </c>
      <c r="S10" s="89"/>
      <c r="T10" s="89"/>
      <c r="U10" s="89"/>
      <c r="V10" s="89"/>
      <c r="W10" s="89"/>
      <c r="X10" s="17"/>
      <c r="Y10" s="80">
        <v>2679</v>
      </c>
      <c r="Z10" s="80">
        <v>2679</v>
      </c>
      <c r="AA10" s="80">
        <f t="shared" si="0"/>
        <v>100</v>
      </c>
      <c r="AB10" s="74">
        <v>12042257.279999999</v>
      </c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15" t="s">
        <v>0</v>
      </c>
    </row>
    <row r="11" spans="1:41" ht="12.75" customHeight="1" x14ac:dyDescent="0.2">
      <c r="A11" s="9"/>
      <c r="B11" s="87" t="s">
        <v>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16">
        <v>1</v>
      </c>
      <c r="R11" s="79">
        <v>11</v>
      </c>
      <c r="S11" s="89"/>
      <c r="T11" s="89"/>
      <c r="U11" s="89"/>
      <c r="V11" s="89"/>
      <c r="W11" s="89"/>
      <c r="X11" s="17"/>
      <c r="Y11" s="80">
        <v>2</v>
      </c>
      <c r="Z11" s="80">
        <v>2</v>
      </c>
      <c r="AA11" s="80">
        <f t="shared" si="0"/>
        <v>100</v>
      </c>
      <c r="AB11" s="74">
        <v>63230</v>
      </c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15" t="s">
        <v>0</v>
      </c>
    </row>
    <row r="12" spans="1:41" ht="12.75" customHeight="1" x14ac:dyDescent="0.2">
      <c r="A12" s="9"/>
      <c r="B12" s="87" t="s">
        <v>14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  <c r="Q12" s="16">
        <v>1</v>
      </c>
      <c r="R12" s="79">
        <v>13</v>
      </c>
      <c r="S12" s="89"/>
      <c r="T12" s="89"/>
      <c r="U12" s="89"/>
      <c r="V12" s="89"/>
      <c r="W12" s="89"/>
      <c r="X12" s="17"/>
      <c r="Y12" s="80">
        <v>1880.7</v>
      </c>
      <c r="Z12" s="80">
        <v>1880.7</v>
      </c>
      <c r="AA12" s="80">
        <f t="shared" si="0"/>
        <v>100</v>
      </c>
      <c r="AB12" s="74">
        <v>4129725.82</v>
      </c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15" t="s">
        <v>0</v>
      </c>
    </row>
    <row r="13" spans="1:41" ht="12.75" customHeight="1" x14ac:dyDescent="0.2">
      <c r="A13" s="9"/>
      <c r="B13" s="87" t="s">
        <v>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16">
        <v>2</v>
      </c>
      <c r="R13" s="79">
        <v>0</v>
      </c>
      <c r="S13" s="89"/>
      <c r="T13" s="89"/>
      <c r="U13" s="89"/>
      <c r="V13" s="89"/>
      <c r="W13" s="89"/>
      <c r="X13" s="17"/>
      <c r="Y13" s="80">
        <v>72.8</v>
      </c>
      <c r="Z13" s="80">
        <v>72.8</v>
      </c>
      <c r="AA13" s="80">
        <f t="shared" si="0"/>
        <v>100</v>
      </c>
      <c r="AB13" s="74">
        <v>487000</v>
      </c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15" t="s">
        <v>0</v>
      </c>
    </row>
    <row r="14" spans="1:41" ht="12.75" customHeight="1" x14ac:dyDescent="0.2">
      <c r="A14" s="9"/>
      <c r="B14" s="87" t="s">
        <v>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16">
        <v>2</v>
      </c>
      <c r="R14" s="79">
        <v>3</v>
      </c>
      <c r="S14" s="89"/>
      <c r="T14" s="89"/>
      <c r="U14" s="89"/>
      <c r="V14" s="89"/>
      <c r="W14" s="89"/>
      <c r="X14" s="17"/>
      <c r="Y14" s="80">
        <v>72.8</v>
      </c>
      <c r="Z14" s="80">
        <v>72.8</v>
      </c>
      <c r="AA14" s="80">
        <f t="shared" si="0"/>
        <v>100</v>
      </c>
      <c r="AB14" s="74">
        <v>487000</v>
      </c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15" t="s">
        <v>0</v>
      </c>
    </row>
    <row r="15" spans="1:41" ht="21.75" customHeight="1" x14ac:dyDescent="0.2">
      <c r="A15" s="9"/>
      <c r="B15" s="87" t="s">
        <v>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  <c r="Q15" s="16">
        <v>3</v>
      </c>
      <c r="R15" s="79">
        <v>0</v>
      </c>
      <c r="S15" s="89"/>
      <c r="T15" s="89"/>
      <c r="U15" s="89"/>
      <c r="V15" s="89"/>
      <c r="W15" s="89"/>
      <c r="X15" s="17"/>
      <c r="Y15" s="80">
        <v>227</v>
      </c>
      <c r="Z15" s="80">
        <v>227</v>
      </c>
      <c r="AA15" s="80">
        <f t="shared" si="0"/>
        <v>100</v>
      </c>
      <c r="AB15" s="74">
        <v>797171.62</v>
      </c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15" t="s">
        <v>0</v>
      </c>
    </row>
    <row r="16" spans="1:41" ht="21.75" customHeight="1" x14ac:dyDescent="0.2">
      <c r="A16" s="9"/>
      <c r="B16" s="87" t="s">
        <v>10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/>
      <c r="Q16" s="16">
        <v>3</v>
      </c>
      <c r="R16" s="79">
        <v>10</v>
      </c>
      <c r="S16" s="89"/>
      <c r="T16" s="89"/>
      <c r="U16" s="89"/>
      <c r="V16" s="89"/>
      <c r="W16" s="89"/>
      <c r="X16" s="17"/>
      <c r="Y16" s="80">
        <v>227</v>
      </c>
      <c r="Z16" s="80">
        <v>227</v>
      </c>
      <c r="AA16" s="80">
        <f t="shared" si="0"/>
        <v>100</v>
      </c>
      <c r="AB16" s="74">
        <v>777171.62</v>
      </c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15" t="s">
        <v>0</v>
      </c>
    </row>
    <row r="17" spans="1:41" ht="12.75" customHeight="1" x14ac:dyDescent="0.2">
      <c r="A17" s="9"/>
      <c r="B17" s="87" t="s">
        <v>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16">
        <v>4</v>
      </c>
      <c r="R17" s="79">
        <v>0</v>
      </c>
      <c r="S17" s="89"/>
      <c r="T17" s="89"/>
      <c r="U17" s="89"/>
      <c r="V17" s="89"/>
      <c r="W17" s="89"/>
      <c r="X17" s="17"/>
      <c r="Y17" s="80">
        <v>1298</v>
      </c>
      <c r="Z17" s="80">
        <v>1298</v>
      </c>
      <c r="AA17" s="80">
        <f t="shared" si="0"/>
        <v>100</v>
      </c>
      <c r="AB17" s="74">
        <v>12430700</v>
      </c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15" t="s">
        <v>0</v>
      </c>
    </row>
    <row r="18" spans="1:41" ht="12.75" customHeight="1" x14ac:dyDescent="0.2">
      <c r="A18" s="9"/>
      <c r="B18" s="87" t="s">
        <v>8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16">
        <v>4</v>
      </c>
      <c r="R18" s="79">
        <v>9</v>
      </c>
      <c r="S18" s="89"/>
      <c r="T18" s="89"/>
      <c r="U18" s="89"/>
      <c r="V18" s="89"/>
      <c r="W18" s="89"/>
      <c r="X18" s="17"/>
      <c r="Y18" s="80">
        <v>1298</v>
      </c>
      <c r="Z18" s="80">
        <v>1298</v>
      </c>
      <c r="AA18" s="80">
        <f t="shared" si="0"/>
        <v>100</v>
      </c>
      <c r="AB18" s="74">
        <v>12139700</v>
      </c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15" t="s">
        <v>0</v>
      </c>
    </row>
    <row r="19" spans="1:41" ht="12.75" customHeight="1" x14ac:dyDescent="0.2">
      <c r="A19" s="9"/>
      <c r="B19" s="87" t="s">
        <v>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8"/>
      <c r="Q19" s="16">
        <v>5</v>
      </c>
      <c r="R19" s="79">
        <v>0</v>
      </c>
      <c r="S19" s="89"/>
      <c r="T19" s="89"/>
      <c r="U19" s="89"/>
      <c r="V19" s="89"/>
      <c r="W19" s="89"/>
      <c r="X19" s="17"/>
      <c r="Y19" s="80">
        <v>441.1</v>
      </c>
      <c r="Z19" s="80">
        <v>391.1</v>
      </c>
      <c r="AA19" s="80">
        <f t="shared" si="0"/>
        <v>88.664701881659497</v>
      </c>
      <c r="AB19" s="74">
        <v>2515533.73</v>
      </c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15" t="s">
        <v>0</v>
      </c>
    </row>
    <row r="20" spans="1:41" ht="12.75" customHeight="1" x14ac:dyDescent="0.2">
      <c r="A20" s="9"/>
      <c r="B20" s="87" t="s">
        <v>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Q20" s="16">
        <v>5</v>
      </c>
      <c r="R20" s="79">
        <v>2</v>
      </c>
      <c r="S20" s="89"/>
      <c r="T20" s="89"/>
      <c r="U20" s="89"/>
      <c r="V20" s="89"/>
      <c r="W20" s="89"/>
      <c r="X20" s="17"/>
      <c r="Y20" s="80">
        <v>284.5</v>
      </c>
      <c r="Z20" s="80">
        <v>284.5</v>
      </c>
      <c r="AA20" s="80">
        <f t="shared" si="0"/>
        <v>100</v>
      </c>
      <c r="AB20" s="74">
        <v>2085533.73</v>
      </c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15" t="s">
        <v>0</v>
      </c>
    </row>
    <row r="21" spans="1:41" ht="12.75" customHeight="1" x14ac:dyDescent="0.2">
      <c r="A21" s="9"/>
      <c r="B21" s="87" t="s">
        <v>5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  <c r="Q21" s="16">
        <v>5</v>
      </c>
      <c r="R21" s="79">
        <v>3</v>
      </c>
      <c r="S21" s="89"/>
      <c r="T21" s="89"/>
      <c r="U21" s="89"/>
      <c r="V21" s="89"/>
      <c r="W21" s="89"/>
      <c r="X21" s="17"/>
      <c r="Y21" s="80">
        <v>156.6</v>
      </c>
      <c r="Z21" s="80">
        <v>106.6</v>
      </c>
      <c r="AA21" s="80">
        <f t="shared" si="0"/>
        <v>68.071519795657721</v>
      </c>
      <c r="AB21" s="74">
        <v>430000</v>
      </c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15" t="s">
        <v>0</v>
      </c>
    </row>
    <row r="22" spans="1:41" ht="12.75" customHeight="1" x14ac:dyDescent="0.2">
      <c r="A22" s="9"/>
      <c r="B22" s="87" t="s">
        <v>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8"/>
      <c r="Q22" s="16">
        <v>8</v>
      </c>
      <c r="R22" s="79">
        <v>0</v>
      </c>
      <c r="S22" s="89"/>
      <c r="T22" s="89"/>
      <c r="U22" s="89"/>
      <c r="V22" s="89"/>
      <c r="W22" s="89"/>
      <c r="X22" s="17"/>
      <c r="Y22" s="80">
        <v>2635.8</v>
      </c>
      <c r="Z22" s="80">
        <v>1898.8</v>
      </c>
      <c r="AA22" s="80">
        <f t="shared" si="0"/>
        <v>72.038849685105092</v>
      </c>
      <c r="AB22" s="74">
        <v>16875113.43</v>
      </c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15" t="s">
        <v>0</v>
      </c>
    </row>
    <row r="23" spans="1:41" ht="12.75" customHeight="1" x14ac:dyDescent="0.2">
      <c r="A23" s="9"/>
      <c r="B23" s="87" t="s">
        <v>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8"/>
      <c r="Q23" s="16">
        <v>8</v>
      </c>
      <c r="R23" s="79">
        <v>1</v>
      </c>
      <c r="S23" s="89"/>
      <c r="T23" s="89"/>
      <c r="U23" s="89"/>
      <c r="V23" s="89"/>
      <c r="W23" s="89"/>
      <c r="X23" s="17"/>
      <c r="Y23" s="80">
        <v>2595.8000000000002</v>
      </c>
      <c r="Z23" s="80">
        <v>1858.8</v>
      </c>
      <c r="AA23" s="80">
        <f t="shared" si="0"/>
        <v>71.607982124971102</v>
      </c>
      <c r="AB23" s="74">
        <v>16678113.43</v>
      </c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15" t="s">
        <v>0</v>
      </c>
    </row>
    <row r="24" spans="1:41" ht="12.75" customHeight="1" x14ac:dyDescent="0.2">
      <c r="A24" s="9"/>
      <c r="B24" s="87" t="s">
        <v>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  <c r="Q24" s="16">
        <v>8</v>
      </c>
      <c r="R24" s="79">
        <v>4</v>
      </c>
      <c r="S24" s="89"/>
      <c r="T24" s="89"/>
      <c r="U24" s="89"/>
      <c r="V24" s="89"/>
      <c r="W24" s="89"/>
      <c r="X24" s="17"/>
      <c r="Y24" s="80">
        <v>40</v>
      </c>
      <c r="Z24" s="80">
        <v>40</v>
      </c>
      <c r="AA24" s="80">
        <f t="shared" si="0"/>
        <v>100</v>
      </c>
      <c r="AB24" s="74">
        <v>197000</v>
      </c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15" t="s">
        <v>0</v>
      </c>
    </row>
    <row r="25" spans="1:41" ht="409.6" hidden="1" customHeight="1" x14ac:dyDescent="0.2">
      <c r="A25" s="9"/>
      <c r="B25" s="10"/>
      <c r="C25" s="10"/>
      <c r="D25" s="10"/>
      <c r="E25" s="10"/>
      <c r="F25" s="10"/>
      <c r="G25" s="10"/>
      <c r="H25" s="10"/>
      <c r="I25" s="2"/>
      <c r="J25" s="10"/>
      <c r="K25" s="14"/>
      <c r="L25" s="10"/>
      <c r="M25" s="10"/>
      <c r="N25" s="10"/>
      <c r="O25" s="10"/>
      <c r="P25" s="10"/>
      <c r="Q25" s="10">
        <v>14</v>
      </c>
      <c r="R25" s="81">
        <v>3</v>
      </c>
      <c r="S25" s="81"/>
      <c r="T25" s="81"/>
      <c r="U25" s="81"/>
      <c r="V25" s="81"/>
      <c r="W25" s="81"/>
      <c r="X25" s="81"/>
      <c r="Y25" s="80">
        <f t="shared" ref="Y25:Z25" si="1">AB25/1000</f>
        <v>169764.62124000001</v>
      </c>
      <c r="Z25" s="80">
        <f t="shared" si="1"/>
        <v>0</v>
      </c>
      <c r="AA25" s="80">
        <f t="shared" si="0"/>
        <v>0</v>
      </c>
      <c r="AB25" s="67">
        <v>169764621.24000001</v>
      </c>
      <c r="AC25" s="2"/>
      <c r="AD25" s="2"/>
      <c r="AE25" s="2"/>
      <c r="AF25" s="11"/>
      <c r="AG25" s="11"/>
      <c r="AH25" s="11"/>
      <c r="AI25" s="11"/>
      <c r="AJ25" s="11"/>
      <c r="AK25" s="10"/>
      <c r="AL25" s="13"/>
      <c r="AM25" s="12"/>
      <c r="AN25" s="11"/>
      <c r="AO25" s="10" t="s">
        <v>0</v>
      </c>
    </row>
    <row r="26" spans="1:41" ht="11.25" customHeight="1" x14ac:dyDescent="0.2">
      <c r="A26" s="9"/>
      <c r="B26" s="3"/>
      <c r="C26" s="3"/>
      <c r="D26" s="3"/>
      <c r="E26" s="3"/>
      <c r="F26" s="3"/>
      <c r="G26" s="3"/>
      <c r="H26" s="3"/>
      <c r="I26" s="2"/>
      <c r="J26" s="3"/>
      <c r="K26" s="8"/>
      <c r="L26" s="6"/>
      <c r="M26" s="3"/>
      <c r="N26" s="3"/>
      <c r="O26" s="3"/>
      <c r="P26" s="82" t="s">
        <v>42</v>
      </c>
      <c r="Q26" s="83"/>
      <c r="R26" s="82"/>
      <c r="S26" s="82"/>
      <c r="T26" s="82"/>
      <c r="U26" s="82"/>
      <c r="V26" s="82"/>
      <c r="W26" s="82"/>
      <c r="X26" s="82"/>
      <c r="Y26" s="84">
        <f>Y8+Y13+Y15+Y17+Y19+Y22</f>
        <v>9872.8000000000011</v>
      </c>
      <c r="Z26" s="84">
        <f>Z8+Z13+Z15+Z17+Z19+Z22</f>
        <v>9085.8000000000011</v>
      </c>
      <c r="AA26" s="84">
        <f t="shared" si="0"/>
        <v>92.028603840855681</v>
      </c>
      <c r="AB26" s="68">
        <v>169764621.24000001</v>
      </c>
      <c r="AC26" s="2"/>
      <c r="AD26" s="2"/>
      <c r="AE26" s="2"/>
      <c r="AF26" s="7">
        <v>0</v>
      </c>
      <c r="AG26" s="5">
        <v>0</v>
      </c>
      <c r="AH26" s="5">
        <v>0</v>
      </c>
      <c r="AI26" s="5">
        <v>0</v>
      </c>
      <c r="AJ26" s="4"/>
      <c r="AK26" s="6"/>
      <c r="AL26" s="6"/>
      <c r="AM26" s="5"/>
      <c r="AN26" s="4"/>
      <c r="AO26" s="3" t="s">
        <v>0</v>
      </c>
    </row>
    <row r="27" spans="1:41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6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</sheetData>
  <mergeCells count="53">
    <mergeCell ref="P3:Z3"/>
    <mergeCell ref="B18:P18"/>
    <mergeCell ref="S18:W18"/>
    <mergeCell ref="AC18:AN18"/>
    <mergeCell ref="S22:W22"/>
    <mergeCell ref="S15:W15"/>
    <mergeCell ref="AC15:AN15"/>
    <mergeCell ref="B17:P17"/>
    <mergeCell ref="S17:W17"/>
    <mergeCell ref="AC17:AN17"/>
    <mergeCell ref="B16:P16"/>
    <mergeCell ref="AC22:AN22"/>
    <mergeCell ref="B21:P21"/>
    <mergeCell ref="B20:P20"/>
    <mergeCell ref="S20:W20"/>
    <mergeCell ref="AC20:AN20"/>
    <mergeCell ref="S19:W19"/>
    <mergeCell ref="AC19:AN19"/>
    <mergeCell ref="B12:P12"/>
    <mergeCell ref="S12:W12"/>
    <mergeCell ref="AC12:AN12"/>
    <mergeCell ref="B14:P14"/>
    <mergeCell ref="S14:W14"/>
    <mergeCell ref="AC14:AN14"/>
    <mergeCell ref="S11:W11"/>
    <mergeCell ref="AC11:AN11"/>
    <mergeCell ref="P1:AA2"/>
    <mergeCell ref="B24:P24"/>
    <mergeCell ref="S24:W24"/>
    <mergeCell ref="AC24:AN24"/>
    <mergeCell ref="B23:P23"/>
    <mergeCell ref="S23:W23"/>
    <mergeCell ref="AC23:AN23"/>
    <mergeCell ref="B22:P22"/>
    <mergeCell ref="S16:W16"/>
    <mergeCell ref="AC16:AN16"/>
    <mergeCell ref="B15:P15"/>
    <mergeCell ref="S21:W21"/>
    <mergeCell ref="AC21:AN21"/>
    <mergeCell ref="B19:P19"/>
    <mergeCell ref="B8:P8"/>
    <mergeCell ref="S8:W8"/>
    <mergeCell ref="AC8:AN8"/>
    <mergeCell ref="B13:P13"/>
    <mergeCell ref="S13:W13"/>
    <mergeCell ref="AC13:AN13"/>
    <mergeCell ref="B9:P9"/>
    <mergeCell ref="S9:W9"/>
    <mergeCell ref="AC9:AN9"/>
    <mergeCell ref="B10:P10"/>
    <mergeCell ref="S10:W10"/>
    <mergeCell ref="AC10:AN10"/>
    <mergeCell ref="B11:P11"/>
  </mergeCells>
  <pageMargins left="0.196850393700787" right="0.196850393700787" top="0.39370078740157499" bottom="0.39370078740157499" header="0.196850393700787" footer="0.196850393700787"/>
  <pageSetup paperSize="9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Бюджет_16</vt:lpstr>
      <vt:lpstr>Бюджет_16!Заголовки_для_печати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2018-01-18T05:43:47Z</cp:lastPrinted>
  <dcterms:created xsi:type="dcterms:W3CDTF">2017-11-10T04:51:59Z</dcterms:created>
  <dcterms:modified xsi:type="dcterms:W3CDTF">2023-10-19T07:42:06Z</dcterms:modified>
</cp:coreProperties>
</file>